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Zeljko Kojadinovic</author>
  </authors>
  <commentList>
    <comment ref="A7" authorId="0">
      <text>
        <r>
          <rPr>
            <b/>
            <sz val="10"/>
            <rFont val="Tahoma"/>
            <family val="0"/>
          </rPr>
          <t>Zeljko Kojadinovic:</t>
        </r>
        <r>
          <rPr>
            <sz val="10"/>
            <rFont val="Tahoma"/>
            <family val="0"/>
          </rPr>
          <t xml:space="preserve">
Ovde se navode simptomi ili znaci koji su trajali duže od 3 meseca pre javljanja drugih simptoma bolesti, a nisu smanjivali IK ispod 80. Obično se radilo o epilepsiji, kao prvom znaku bolesti, i ona je trajala duže. Ovde se ne bi uzimale tegobe koje su nespecifične za bolest kao što su dugogodišnje glavobolje, nervoza, smetnje koncetracije, a koje pacijenti često vezuju za bolest.</t>
        </r>
      </text>
    </comment>
  </commentList>
</comments>
</file>

<file path=xl/sharedStrings.xml><?xml version="1.0" encoding="utf-8"?>
<sst xmlns="http://schemas.openxmlformats.org/spreadsheetml/2006/main" count="24" uniqueCount="16">
  <si>
    <t>Molim Vas unesite podatke za pacijenta:</t>
  </si>
  <si>
    <t>Starost u godinama:</t>
  </si>
  <si>
    <t>Ime:</t>
  </si>
  <si>
    <t>Indeks Karnofskog:</t>
  </si>
  <si>
    <t>Prezime:</t>
  </si>
  <si>
    <t>Gradus tumor:</t>
  </si>
  <si>
    <t>Broj:</t>
  </si>
  <si>
    <t>Epilepsija:</t>
  </si>
  <si>
    <t>Analiza pacijenta:</t>
  </si>
  <si>
    <t>Grupa kojoj pripada pacijent:</t>
  </si>
  <si>
    <t>Podaci za grupu G1:</t>
  </si>
  <si>
    <t>meseci zivota</t>
  </si>
  <si>
    <t>verovatnoca</t>
  </si>
  <si>
    <t>Podaci za grupu G2:</t>
  </si>
  <si>
    <t>Podaci za grupu G3:</t>
  </si>
  <si>
    <t>MAS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</si>
</sst>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b/>
      <sz val="16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/>
    </xf>
    <xf numFmtId="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9" fontId="0" fillId="0" borderId="8" xfId="0" applyNumberFormat="1" applyBorder="1" applyAlignment="1">
      <alignment/>
    </xf>
    <xf numFmtId="0" fontId="8" fillId="2" borderId="0" xfId="0" applyFont="1" applyFill="1" applyAlignment="1">
      <alignment/>
    </xf>
    <xf numFmtId="0" fontId="8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19050</xdr:rowOff>
    </xdr:from>
    <xdr:to>
      <xdr:col>7</xdr:col>
      <xdr:colOff>161925</xdr:colOff>
      <xdr:row>59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8575"/>
          <a:ext cx="5629275" cy="6477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352425</xdr:colOff>
      <xdr:row>1</xdr:row>
      <xdr:rowOff>142875</xdr:rowOff>
    </xdr:from>
    <xdr:to>
      <xdr:col>17</xdr:col>
      <xdr:colOff>247650</xdr:colOff>
      <xdr:row>14</xdr:row>
      <xdr:rowOff>123825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801100" y="304800"/>
          <a:ext cx="416242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NAPOMENA:
Funkcija MAS-a je da odredi težinu bolesti kod pacijenta obolelog od supratentorijalng malignog astrocitoma (gr III i IV tj anaplastičnog astrocitoma i glioblastoma). Što je niža vrednost MAS (0-16) to je pacijent teže oboleo i prognoza dužine i kvaliteta života je lošija. Ovo nam pomaže u odluci o ekstenzivnosti dijagnostike i lečenja pacijenta. Dole navedene krive preživljavanja važe za jednu seriju pacijenta i treba ih orijentaciono shvatiti. Bilo bi ispravno da se formiraju za svaku ustanovu i njen terapijski model. Novi terapijski metodi bi trebalo da se odraze naviše da rezultate u  grupi G3.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workbookViewId="0" topLeftCell="B1">
      <selection activeCell="J16" sqref="J16"/>
    </sheetView>
  </sheetViews>
  <sheetFormatPr defaultColWidth="9.140625" defaultRowHeight="12.75"/>
  <cols>
    <col min="1" max="1" width="27.140625" style="0" customWidth="1"/>
    <col min="9" max="9" width="26.421875" style="0" customWidth="1"/>
  </cols>
  <sheetData>
    <row r="2" spans="1:4" ht="15.75">
      <c r="A2" s="1" t="s">
        <v>0</v>
      </c>
      <c r="B2" s="1"/>
      <c r="C2" s="1"/>
      <c r="D2" s="1"/>
    </row>
    <row r="4" spans="1:9" ht="13.5" thickBot="1">
      <c r="A4" s="2" t="s">
        <v>1</v>
      </c>
      <c r="B4" s="2"/>
      <c r="C4" s="3"/>
      <c r="H4" s="4" t="s">
        <v>2</v>
      </c>
      <c r="I4" s="5"/>
    </row>
    <row r="5" spans="1:9" ht="13.5" thickBot="1">
      <c r="A5" s="2" t="s">
        <v>3</v>
      </c>
      <c r="B5" s="2"/>
      <c r="C5" s="6"/>
      <c r="H5" s="4" t="s">
        <v>4</v>
      </c>
      <c r="I5" s="7"/>
    </row>
    <row r="6" spans="1:9" ht="13.5" thickBot="1">
      <c r="A6" s="2" t="s">
        <v>5</v>
      </c>
      <c r="B6" s="2"/>
      <c r="C6" s="6"/>
      <c r="H6" s="4" t="s">
        <v>6</v>
      </c>
      <c r="I6" s="7"/>
    </row>
    <row r="7" spans="1:3" ht="13.5" thickBot="1">
      <c r="A7" s="2" t="s">
        <v>7</v>
      </c>
      <c r="B7" s="2"/>
      <c r="C7" s="6"/>
    </row>
    <row r="10" spans="1:2" ht="18">
      <c r="A10" s="8" t="s">
        <v>8</v>
      </c>
      <c r="B10" s="8"/>
    </row>
    <row r="12" spans="1:3" ht="12.75">
      <c r="A12" s="2" t="s">
        <v>1</v>
      </c>
      <c r="B12" s="2"/>
      <c r="C12" s="9" t="str">
        <f>IF(AND(C4&gt;=15,C4&lt;=45),4,IF(AND(C4&gt;45,C4&lt;=60),2,IF(C4&gt;60,0,"bez podatka")))</f>
        <v>bez podatka</v>
      </c>
    </row>
    <row r="13" spans="1:3" ht="12.75">
      <c r="A13" s="2" t="s">
        <v>3</v>
      </c>
      <c r="B13" s="2"/>
      <c r="C13" s="9" t="str">
        <f>IF(OR(C5=10,C5=20,C5=30,C5=40),0,IF(OR(C5=50,C5=60,C5=70),3,IF(OR(C5=80,C5=90,C5=100),6,"bez podatka")))</f>
        <v>bez podatka</v>
      </c>
    </row>
    <row r="14" spans="1:3" ht="12.75">
      <c r="A14" s="2" t="s">
        <v>5</v>
      </c>
      <c r="B14" s="2"/>
      <c r="C14" s="9" t="str">
        <f>IF(C6=3,1,IF(C6=4,0,"bez podatka"))</f>
        <v>bez podatka</v>
      </c>
    </row>
    <row r="15" spans="1:3" ht="12.75">
      <c r="A15" s="2" t="s">
        <v>7</v>
      </c>
      <c r="B15" s="2"/>
      <c r="C15" s="9" t="str">
        <f>IF(C7="da",5,IF(C7="ne",0,"bez podatka"))</f>
        <v>bez podatka</v>
      </c>
    </row>
    <row r="16" ht="13.5" thickBot="1"/>
    <row r="17" spans="1:3" ht="21" thickBot="1">
      <c r="A17" s="18" t="s">
        <v>15</v>
      </c>
      <c r="B17" s="2"/>
      <c r="C17" s="19" t="str">
        <f>IF(COUNT(C12:C15)=4,SUM(C12:C15),"bez podataka")</f>
        <v>bez podataka</v>
      </c>
    </row>
    <row r="18" spans="1:3" ht="12.75">
      <c r="A18" s="2"/>
      <c r="B18" s="2"/>
      <c r="C18" s="9"/>
    </row>
    <row r="19" ht="12.75">
      <c r="F19" s="9"/>
    </row>
    <row r="20" spans="1:6" ht="12.75">
      <c r="A20" s="2" t="s">
        <v>9</v>
      </c>
      <c r="D20" s="10" t="str">
        <f>IF(COUNT(C17)=1,IF(C17&lt;=4,"G1",IF(AND(C17&gt;4,C17&lt;=10),"G2",IF(AND(C17&gt;10,C17&lt;=16),"G3",)))," ")</f>
        <v> </v>
      </c>
      <c r="F20" s="9"/>
    </row>
    <row r="21" ht="12.75">
      <c r="F21" s="9"/>
    </row>
    <row r="22" spans="6:11" ht="12.75">
      <c r="F22" s="9"/>
      <c r="J22" s="20" t="s">
        <v>10</v>
      </c>
      <c r="K22" s="21"/>
    </row>
    <row r="23" spans="10:11" ht="25.5">
      <c r="J23" s="11" t="s">
        <v>11</v>
      </c>
      <c r="K23" s="11" t="s">
        <v>12</v>
      </c>
    </row>
    <row r="24" spans="10:11" ht="12.75">
      <c r="J24" s="12">
        <v>1</v>
      </c>
      <c r="K24" s="13">
        <v>0.9</v>
      </c>
    </row>
    <row r="25" spans="10:11" ht="12.75">
      <c r="J25" s="14">
        <v>3</v>
      </c>
      <c r="K25" s="15">
        <v>0.75</v>
      </c>
    </row>
    <row r="26" spans="10:11" ht="12.75">
      <c r="J26" s="14">
        <v>4</v>
      </c>
      <c r="K26" s="15">
        <v>0.6</v>
      </c>
    </row>
    <row r="27" spans="10:11" ht="12.75">
      <c r="J27" s="14">
        <v>6</v>
      </c>
      <c r="K27" s="15">
        <v>0.4</v>
      </c>
    </row>
    <row r="28" spans="10:11" ht="12.75">
      <c r="J28" s="14">
        <v>7</v>
      </c>
      <c r="K28" s="15">
        <v>0.3</v>
      </c>
    </row>
    <row r="29" spans="10:11" ht="12.75">
      <c r="J29" s="16">
        <v>10</v>
      </c>
      <c r="K29" s="17">
        <v>0.1</v>
      </c>
    </row>
    <row r="32" spans="10:11" ht="12.75">
      <c r="J32" s="20" t="s">
        <v>13</v>
      </c>
      <c r="K32" s="21"/>
    </row>
    <row r="33" spans="10:11" ht="25.5">
      <c r="J33" s="11" t="s">
        <v>11</v>
      </c>
      <c r="K33" s="11" t="s">
        <v>12</v>
      </c>
    </row>
    <row r="34" spans="10:11" ht="12.75">
      <c r="J34" s="12">
        <v>2</v>
      </c>
      <c r="K34" s="13">
        <v>0.9</v>
      </c>
    </row>
    <row r="35" spans="10:11" ht="12.75">
      <c r="J35" s="14">
        <v>5</v>
      </c>
      <c r="K35" s="15">
        <v>0.75</v>
      </c>
    </row>
    <row r="36" spans="10:11" ht="12.75">
      <c r="J36" s="14">
        <v>6</v>
      </c>
      <c r="K36" s="15">
        <v>0.6</v>
      </c>
    </row>
    <row r="37" spans="10:11" ht="12.75">
      <c r="J37" s="14">
        <v>8</v>
      </c>
      <c r="K37" s="15">
        <v>0.5</v>
      </c>
    </row>
    <row r="38" spans="10:11" ht="12.75">
      <c r="J38" s="14">
        <v>11</v>
      </c>
      <c r="K38" s="15">
        <v>0.3</v>
      </c>
    </row>
    <row r="39" spans="10:11" ht="12.75">
      <c r="J39" s="16">
        <v>13</v>
      </c>
      <c r="K39" s="17">
        <v>0.1</v>
      </c>
    </row>
    <row r="42" spans="10:11" ht="12.75">
      <c r="J42" s="20" t="s">
        <v>14</v>
      </c>
      <c r="K42" s="21"/>
    </row>
    <row r="43" spans="10:11" ht="25.5">
      <c r="J43" s="11" t="s">
        <v>11</v>
      </c>
      <c r="K43" s="11" t="s">
        <v>12</v>
      </c>
    </row>
    <row r="44" spans="10:11" ht="12.75">
      <c r="J44" s="14">
        <v>5</v>
      </c>
      <c r="K44" s="13">
        <v>0.9</v>
      </c>
    </row>
    <row r="45" spans="10:11" ht="12.75">
      <c r="J45" s="14">
        <v>11</v>
      </c>
      <c r="K45" s="15">
        <v>0.75</v>
      </c>
    </row>
    <row r="46" spans="10:11" ht="12.75">
      <c r="J46" s="14">
        <v>12</v>
      </c>
      <c r="K46" s="15">
        <v>0.6</v>
      </c>
    </row>
    <row r="47" spans="10:11" ht="12.75">
      <c r="J47" s="14">
        <v>18</v>
      </c>
      <c r="K47" s="15">
        <v>0.4</v>
      </c>
    </row>
    <row r="48" spans="10:11" ht="12.75">
      <c r="J48" s="14">
        <v>30</v>
      </c>
      <c r="K48" s="15">
        <v>0.3</v>
      </c>
    </row>
    <row r="49" spans="10:11" ht="12.75">
      <c r="J49" s="16">
        <v>43</v>
      </c>
      <c r="K49" s="17">
        <v>0.1</v>
      </c>
    </row>
  </sheetData>
  <sheetProtection password="CC8E" sheet="1" objects="1" scenarios="1"/>
  <mergeCells count="3">
    <mergeCell ref="J22:K22"/>
    <mergeCell ref="J32:K32"/>
    <mergeCell ref="J42:K42"/>
  </mergeCells>
  <dataValidations count="5">
    <dataValidation type="whole" allowBlank="1" showInputMessage="1" showErrorMessage="1" errorTitle="Paznja" error="Unete godine moraju biti izmedju 0 i 109." sqref="C4">
      <formula1>0</formula1>
      <formula2>109</formula2>
    </dataValidation>
    <dataValidation type="list" allowBlank="1" showInputMessage="1" showErrorMessage="1" errorTitle="Paznja" error="Uneta vrednost je pogresna. Dozvoljene vrednosti su: 10,20,30,40,50,60,70,80,90" sqref="C5">
      <formula1>"10,20,30,40,50,60,70,80,90"</formula1>
    </dataValidation>
    <dataValidation type="list" allowBlank="1" showInputMessage="1" showErrorMessage="1" errorTitle="Paznja" error="Uneta vrednost je pogresna.&#10;Dozvoljene vrednosti su 3 i 4." sqref="C6">
      <formula1>"3,4"</formula1>
    </dataValidation>
    <dataValidation type="list" allowBlank="1" showInputMessage="1" showErrorMessage="1" errorTitle="Paznja." error="Uneti tekst mora biti da ili ne." sqref="C7">
      <formula1>"da,ne"</formula1>
    </dataValidation>
    <dataValidation type="whole" operator="notEqual" allowBlank="1" showInputMessage="1" showErrorMessage="1" errorTitle="Paznja" error="Mora se uneti broj." sqref="I6">
      <formula1>0</formula1>
    </dataValidation>
  </dataValidation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Kojadinovic</dc:creator>
  <cp:keywords/>
  <dc:description/>
  <cp:lastModifiedBy>Zeljko Kojadinovic</cp:lastModifiedBy>
  <dcterms:created xsi:type="dcterms:W3CDTF">2008-12-10T20:21:02Z</dcterms:created>
  <dcterms:modified xsi:type="dcterms:W3CDTF">2008-12-11T15:47:47Z</dcterms:modified>
  <cp:category/>
  <cp:version/>
  <cp:contentType/>
  <cp:contentStatus/>
</cp:coreProperties>
</file>